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120" yWindow="50" windowWidth="16280" windowHeight="6980"/>
  </bookViews>
  <sheets>
    <sheet name="Tugas PA 2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C31" i="1" l="1"/>
  <c r="F31" i="1"/>
  <c r="F25" i="1"/>
  <c r="C25" i="1"/>
  <c r="C14" i="1"/>
  <c r="C33" i="1" l="1"/>
  <c r="F33" i="1"/>
  <c r="I33" i="1" l="1"/>
</calcChain>
</file>

<file path=xl/sharedStrings.xml><?xml version="1.0" encoding="utf-8"?>
<sst xmlns="http://schemas.openxmlformats.org/spreadsheetml/2006/main" count="38" uniqueCount="34">
  <si>
    <t>No. Check</t>
  </si>
  <si>
    <t>Check Masih Beredar</t>
  </si>
  <si>
    <t>Jumlah</t>
  </si>
  <si>
    <t>PT Bhakti</t>
  </si>
  <si>
    <t>Laporan Rekonsiliasi Bank</t>
  </si>
  <si>
    <t>Saldo R/K Bank</t>
  </si>
  <si>
    <t>Ditambah :</t>
  </si>
  <si>
    <t>Ditambah   :</t>
  </si>
  <si>
    <t>Saldo Buku</t>
  </si>
  <si>
    <t>Pengurangan  :</t>
  </si>
  <si>
    <t>Biaya adm bank</t>
  </si>
  <si>
    <t>Cek kosong</t>
  </si>
  <si>
    <t>Total Penambahan</t>
  </si>
  <si>
    <t>Total Pengurangan</t>
  </si>
  <si>
    <t>setoran dalam perjalanan</t>
  </si>
  <si>
    <t>Pengurangan :</t>
  </si>
  <si>
    <t>Cek beredar</t>
  </si>
  <si>
    <t>kesalahan pencatatan</t>
  </si>
  <si>
    <t>Total</t>
  </si>
  <si>
    <t>cash opname/ cash yang ditarik</t>
  </si>
  <si>
    <t>Outstanding cek</t>
  </si>
  <si>
    <t>piutang / wesel ditagih bank</t>
  </si>
  <si>
    <t>Kesalahan pencatatan</t>
  </si>
  <si>
    <t>tanggal</t>
  </si>
  <si>
    <t>nama akun</t>
  </si>
  <si>
    <t>debit</t>
  </si>
  <si>
    <t>kredit</t>
  </si>
  <si>
    <t>kas</t>
  </si>
  <si>
    <t>piutang</t>
  </si>
  <si>
    <t xml:space="preserve">biaya adm bank </t>
  </si>
  <si>
    <t xml:space="preserve">kas </t>
  </si>
  <si>
    <t xml:space="preserve">PT BHAKTI </t>
  </si>
  <si>
    <t xml:space="preserve">JURNAL PENYESUAIAN </t>
  </si>
  <si>
    <t>PER 31 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</si>
</sst>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£&quot;* #,##0.00_-;\-&quot;£&quot;* #,##0.00_-;_-&quot;£&quot;* &quot;-&quot;??_-;_-@_-"/>
    <numFmt numFmtId="164" formatCode="_(&quot;Rp&quot;* #,##0_);_(&quot;Rp&quot;* \(#,##0\);_(&quot;Rp&quot;* &quot;-&quot;_);_(@_)"/>
    <numFmt numFmtId="165" formatCode="_-[$IDR]\ * #,##0.00_-;\-[$IDR]\ * #,##0.00_-;_-[$IDR]\ * &quot;-&quot;??_-;_-@_-"/>
  </numFmts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64" fontId="0" fillId="0" borderId="0" xfId="1" applyFont="1"/>
    <xf numFmtId="164" fontId="0" fillId="0" borderId="0" xfId="1" applyFont="1" applyAlignment="1">
      <alignment horizontal="right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164" fontId="0" fillId="0" borderId="0" xfId="1" applyFont="1" applyAlignment="1">
      <alignment vertical="center"/>
    </xf>
    <xf numFmtId="164" fontId="0" fillId="0" borderId="0" xfId="1" applyFont="1" applyAlignment="1"/>
    <xf numFmtId="164" fontId="2" fillId="0" borderId="0" xfId="1" applyFont="1" applyAlignment="1"/>
    <xf numFmtId="164" fontId="0" fillId="0" borderId="0" xfId="0" applyNumberFormat="1"/>
    <xf numFmtId="0" fontId="0" fillId="0" borderId="0" xfId="0" applyAlignment="1">
      <alignment horizontal="center" vertical="center"/>
    </xf>
    <xf numFmtId="164" fontId="3" fillId="2" borderId="0" xfId="1" applyFont="1" applyFill="1" applyAlignment="1"/>
    <xf numFmtId="164" fontId="0" fillId="3" borderId="0" xfId="1" applyFont="1" applyFill="1" applyAlignment="1"/>
    <xf numFmtId="164" fontId="0" fillId="0" borderId="0" xfId="1" applyFont="1" applyFill="1" applyAlignment="1"/>
    <xf numFmtId="0" fontId="0" fillId="0" borderId="0" xfId="0" applyAlignment="1">
      <alignment horizontal="left" vertical="center" wrapText="1"/>
    </xf>
    <xf numFmtId="164" fontId="0" fillId="0" borderId="0" xfId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4" borderId="0" xfId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1" applyFont="1" applyAlignment="1">
      <alignment horizontal="center"/>
    </xf>
    <xf numFmtId="0" fontId="3" fillId="2" borderId="0" xfId="0" applyFont="1" applyFill="1" applyAlignment="1">
      <alignment horizontal="center" vertical="center"/>
    </xf>
    <xf numFmtId="164" fontId="0" fillId="3" borderId="0" xfId="1" applyFont="1" applyFill="1" applyAlignment="1">
      <alignment horizontal="center"/>
    </xf>
    <xf numFmtId="164" fontId="3" fillId="2" borderId="0" xfId="1" applyFont="1" applyFill="1" applyAlignment="1">
      <alignment horizontal="center"/>
    </xf>
    <xf numFmtId="164" fontId="0" fillId="0" borderId="0" xfId="1" applyFont="1" applyFill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164" fontId="0" fillId="0" borderId="5" xfId="1" applyFont="1" applyBorder="1" applyAlignment="1"/>
    <xf numFmtId="165" fontId="0" fillId="0" borderId="5" xfId="2" applyNumberFormat="1" applyFont="1" applyBorder="1" applyAlignment="1">
      <alignment horizontal="center"/>
    </xf>
    <xf numFmtId="164" fontId="0" fillId="0" borderId="5" xfId="1" applyFont="1" applyBorder="1" applyAlignment="1">
      <alignment horizontal="center"/>
    </xf>
    <xf numFmtId="165" fontId="0" fillId="0" borderId="5" xfId="2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5" fontId="0" fillId="0" borderId="10" xfId="2" applyNumberFormat="1" applyFont="1" applyBorder="1" applyAlignment="1">
      <alignment horizontal="center"/>
    </xf>
    <xf numFmtId="0" fontId="0" fillId="0" borderId="11" xfId="0" applyBorder="1" applyAlignment="1">
      <alignment horizontal="center" vertical="center"/>
    </xf>
    <xf numFmtId="164" fontId="0" fillId="0" borderId="12" xfId="1" applyFont="1" applyBorder="1" applyAlignment="1">
      <alignment horizontal="center"/>
    </xf>
    <xf numFmtId="165" fontId="0" fillId="0" borderId="12" xfId="2" applyNumberFormat="1" applyFont="1" applyBorder="1" applyAlignment="1">
      <alignment horizontal="center" vertical="center"/>
    </xf>
    <xf numFmtId="165" fontId="0" fillId="0" borderId="12" xfId="2" applyNumberFormat="1" applyFont="1" applyBorder="1" applyAlignment="1">
      <alignment horizontal="center"/>
    </xf>
    <xf numFmtId="165" fontId="0" fillId="0" borderId="13" xfId="2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top"/>
    </xf>
    <xf numFmtId="0" fontId="3" fillId="0" borderId="6" xfId="0" applyFont="1" applyBorder="1" applyAlignment="1">
      <alignment horizontal="center" vertical="center"/>
    </xf>
    <xf numFmtId="164" fontId="3" fillId="0" borderId="7" xfId="1" applyFont="1" applyBorder="1" applyAlignment="1"/>
    <xf numFmtId="0" fontId="3" fillId="0" borderId="7" xfId="0" applyFont="1" applyBorder="1" applyAlignment="1">
      <alignment horizontal="center" vertical="center"/>
    </xf>
    <xf numFmtId="164" fontId="3" fillId="0" borderId="7" xfId="1" applyFont="1" applyBorder="1" applyAlignment="1">
      <alignment horizontal="center"/>
    </xf>
    <xf numFmtId="164" fontId="3" fillId="0" borderId="8" xfId="1" applyFont="1" applyBorder="1" applyAlignment="1">
      <alignment horizontal="center"/>
    </xf>
  </cellXfs>
  <cellStyles count="3">
    <cellStyle name="Currency" xfId="2" builtinId="4"/>
    <cellStyle name="Currency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47"/>
  <sheetViews>
    <sheetView tabSelected="1" zoomScaleNormal="100" workbookViewId="0">
      <selection activeCell="D1" sqref="D1"/>
    </sheetView>
  </sheetViews>
  <sheetFormatPr defaultRowHeight="14.5" x14ac:dyDescent="0.35"/>
  <cols>
    <col min="2" max="2" width="19.81640625" style="1" customWidth="1"/>
    <col min="3" max="3" width="21.81640625" style="8" customWidth="1"/>
    <col min="4" max="4" width="9.1796875" style="5"/>
    <col min="5" max="5" width="14.1796875" style="5" customWidth="1"/>
    <col min="6" max="6" width="9.1796875" style="3"/>
    <col min="7" max="7" width="14.26953125" style="3" customWidth="1"/>
    <col min="9" max="9" width="13.7265625" bestFit="1" customWidth="1"/>
  </cols>
  <sheetData>
    <row r="3" spans="2:7" x14ac:dyDescent="0.35">
      <c r="B3" s="21" t="s">
        <v>1</v>
      </c>
      <c r="C3" s="21"/>
    </row>
    <row r="4" spans="2:7" x14ac:dyDescent="0.35">
      <c r="B4" s="21"/>
      <c r="C4" s="21"/>
    </row>
    <row r="5" spans="2:7" x14ac:dyDescent="0.35">
      <c r="B5" s="2" t="s">
        <v>0</v>
      </c>
      <c r="C5" s="4" t="s">
        <v>2</v>
      </c>
    </row>
    <row r="6" spans="2:7" x14ac:dyDescent="0.35">
      <c r="B6" s="1">
        <v>573</v>
      </c>
      <c r="C6" s="8">
        <v>67270</v>
      </c>
    </row>
    <row r="7" spans="2:7" x14ac:dyDescent="0.35">
      <c r="B7" s="1">
        <v>724</v>
      </c>
      <c r="C7" s="8">
        <v>9900</v>
      </c>
    </row>
    <row r="8" spans="2:7" x14ac:dyDescent="0.35">
      <c r="B8" s="1">
        <v>903</v>
      </c>
      <c r="C8" s="8">
        <v>1456670</v>
      </c>
    </row>
    <row r="9" spans="2:7" x14ac:dyDescent="0.35">
      <c r="B9" s="1">
        <v>907</v>
      </c>
      <c r="C9" s="8">
        <v>305500</v>
      </c>
    </row>
    <row r="10" spans="2:7" x14ac:dyDescent="0.35">
      <c r="B10" s="1">
        <v>911</v>
      </c>
      <c r="C10" s="8">
        <v>248750</v>
      </c>
    </row>
    <row r="11" spans="2:7" x14ac:dyDescent="0.35">
      <c r="B11" s="1">
        <v>913</v>
      </c>
      <c r="C11" s="8">
        <v>2550000</v>
      </c>
    </row>
    <row r="12" spans="2:7" x14ac:dyDescent="0.35">
      <c r="B12" s="1">
        <v>914</v>
      </c>
      <c r="C12" s="8">
        <v>366760</v>
      </c>
    </row>
    <row r="13" spans="2:7" x14ac:dyDescent="0.35">
      <c r="B13" s="1">
        <v>916</v>
      </c>
      <c r="C13" s="8">
        <v>2164400</v>
      </c>
    </row>
    <row r="14" spans="2:7" ht="15.75" customHeight="1" x14ac:dyDescent="0.35">
      <c r="B14" s="1" t="s">
        <v>18</v>
      </c>
      <c r="C14" s="9">
        <f>SUM(C6:C13)</f>
        <v>7169250</v>
      </c>
      <c r="E14" s="17" t="s">
        <v>20</v>
      </c>
      <c r="F14" s="17"/>
      <c r="G14" s="18">
        <v>6503250</v>
      </c>
    </row>
    <row r="15" spans="2:7" x14ac:dyDescent="0.35">
      <c r="E15" s="17"/>
      <c r="F15" s="17"/>
      <c r="G15" s="18"/>
    </row>
    <row r="17" spans="2:8" x14ac:dyDescent="0.35">
      <c r="B17" s="19" t="s">
        <v>3</v>
      </c>
      <c r="C17" s="19"/>
      <c r="D17" s="19"/>
      <c r="E17" s="19"/>
      <c r="F17" s="19"/>
      <c r="G17" s="19"/>
      <c r="H17" s="5"/>
    </row>
    <row r="18" spans="2:8" x14ac:dyDescent="0.35">
      <c r="B18" s="25" t="s">
        <v>4</v>
      </c>
      <c r="C18" s="25"/>
      <c r="D18" s="25"/>
      <c r="E18" s="25"/>
      <c r="F18" s="25"/>
      <c r="G18" s="25"/>
      <c r="H18" s="5"/>
    </row>
    <row r="19" spans="2:8" x14ac:dyDescent="0.35">
      <c r="B19" s="2" t="s">
        <v>5</v>
      </c>
      <c r="C19" s="7">
        <v>50990280</v>
      </c>
      <c r="D19" s="26" t="s">
        <v>8</v>
      </c>
      <c r="E19" s="27"/>
      <c r="F19" s="20">
        <v>51524580</v>
      </c>
      <c r="G19" s="20"/>
    </row>
    <row r="20" spans="2:8" x14ac:dyDescent="0.35">
      <c r="B20" s="2" t="s">
        <v>7</v>
      </c>
      <c r="D20" s="28" t="s">
        <v>6</v>
      </c>
      <c r="E20" s="29"/>
      <c r="F20" s="20"/>
      <c r="G20" s="20"/>
    </row>
    <row r="21" spans="2:8" x14ac:dyDescent="0.35">
      <c r="B21" s="15" t="s">
        <v>14</v>
      </c>
      <c r="C21" s="16">
        <v>7986750</v>
      </c>
      <c r="D21" s="30" t="s">
        <v>21</v>
      </c>
      <c r="E21" s="31"/>
      <c r="F21" s="16">
        <v>1190000</v>
      </c>
      <c r="G21" s="16"/>
    </row>
    <row r="22" spans="2:8" x14ac:dyDescent="0.35">
      <c r="B22" s="15"/>
      <c r="C22" s="16"/>
      <c r="D22" s="30"/>
      <c r="E22" s="31"/>
      <c r="F22" s="16"/>
      <c r="G22" s="16"/>
    </row>
    <row r="23" spans="2:8" x14ac:dyDescent="0.35">
      <c r="B23" s="1" t="s">
        <v>22</v>
      </c>
      <c r="C23" s="8">
        <v>534300</v>
      </c>
      <c r="D23" s="32"/>
      <c r="E23" s="33"/>
      <c r="F23" s="20"/>
      <c r="G23" s="20"/>
    </row>
    <row r="24" spans="2:8" x14ac:dyDescent="0.35">
      <c r="D24" s="32"/>
      <c r="E24" s="33"/>
      <c r="F24" s="20"/>
      <c r="G24" s="20"/>
    </row>
    <row r="25" spans="2:8" x14ac:dyDescent="0.35">
      <c r="B25" s="6" t="s">
        <v>12</v>
      </c>
      <c r="C25" s="13">
        <f>SUM(C21:C24)</f>
        <v>8521050</v>
      </c>
      <c r="D25" s="28" t="s">
        <v>12</v>
      </c>
      <c r="E25" s="29"/>
      <c r="F25" s="22">
        <f>F21+F22</f>
        <v>1190000</v>
      </c>
      <c r="G25" s="22"/>
    </row>
    <row r="26" spans="2:8" x14ac:dyDescent="0.35">
      <c r="D26" s="32"/>
      <c r="E26" s="33"/>
      <c r="F26" s="20"/>
      <c r="G26" s="20"/>
    </row>
    <row r="27" spans="2:8" x14ac:dyDescent="0.35">
      <c r="B27" s="2" t="s">
        <v>9</v>
      </c>
      <c r="D27" s="28" t="s">
        <v>15</v>
      </c>
      <c r="E27" s="29"/>
      <c r="F27" s="20"/>
      <c r="G27" s="20"/>
    </row>
    <row r="28" spans="2:8" x14ac:dyDescent="0.35">
      <c r="B28" s="6" t="s">
        <v>16</v>
      </c>
      <c r="C28" s="8">
        <v>7169250</v>
      </c>
      <c r="D28" s="28" t="s">
        <v>10</v>
      </c>
      <c r="E28" s="29"/>
      <c r="F28" s="20">
        <v>6500</v>
      </c>
      <c r="G28" s="20"/>
    </row>
    <row r="29" spans="2:8" x14ac:dyDescent="0.35">
      <c r="B29" s="15" t="s">
        <v>19</v>
      </c>
      <c r="C29" s="16">
        <v>900000</v>
      </c>
      <c r="D29" s="28" t="s">
        <v>11</v>
      </c>
      <c r="E29" s="29"/>
      <c r="F29" s="20">
        <v>600000</v>
      </c>
      <c r="G29" s="20"/>
    </row>
    <row r="30" spans="2:8" x14ac:dyDescent="0.35">
      <c r="B30" s="15"/>
      <c r="C30" s="16"/>
      <c r="D30" s="28" t="s">
        <v>17</v>
      </c>
      <c r="E30" s="29"/>
      <c r="F30" s="20">
        <v>666000</v>
      </c>
      <c r="G30" s="20"/>
    </row>
    <row r="31" spans="2:8" x14ac:dyDescent="0.35">
      <c r="B31" s="2" t="s">
        <v>13</v>
      </c>
      <c r="C31" s="13">
        <f>SUM(C28:C30)</f>
        <v>8069250</v>
      </c>
      <c r="D31" s="28" t="s">
        <v>13</v>
      </c>
      <c r="E31" s="29"/>
      <c r="F31" s="22">
        <f>F28+F29+F30</f>
        <v>1272500</v>
      </c>
      <c r="G31" s="22"/>
    </row>
    <row r="32" spans="2:8" x14ac:dyDescent="0.35">
      <c r="B32" s="6"/>
      <c r="C32" s="14"/>
      <c r="D32" s="34"/>
      <c r="E32" s="35"/>
      <c r="F32" s="24"/>
      <c r="G32" s="24"/>
    </row>
    <row r="33" spans="2:9" x14ac:dyDescent="0.35">
      <c r="C33" s="12">
        <f>C19+C25-C31</f>
        <v>51442080</v>
      </c>
      <c r="D33" s="32"/>
      <c r="E33" s="33"/>
      <c r="F33" s="23">
        <f>F19+F25-F31</f>
        <v>51442080</v>
      </c>
      <c r="G33" s="23"/>
      <c r="I33" s="10">
        <f>C33-F33</f>
        <v>0</v>
      </c>
    </row>
    <row r="35" spans="2:9" x14ac:dyDescent="0.35">
      <c r="B35" s="11"/>
    </row>
    <row r="36" spans="2:9" x14ac:dyDescent="0.35">
      <c r="B36" s="47" t="s">
        <v>31</v>
      </c>
      <c r="C36" s="47"/>
      <c r="D36" s="47"/>
      <c r="E36" s="47"/>
      <c r="F36" s="47"/>
      <c r="G36" s="47"/>
    </row>
    <row r="37" spans="2:9" x14ac:dyDescent="0.35">
      <c r="B37" s="47" t="s">
        <v>32</v>
      </c>
      <c r="C37" s="47"/>
      <c r="D37" s="47"/>
      <c r="E37" s="47"/>
      <c r="F37" s="47"/>
      <c r="G37" s="47"/>
    </row>
    <row r="38" spans="2:9" ht="15" thickBot="1" x14ac:dyDescent="0.4">
      <c r="B38" s="47" t="s">
        <v>33</v>
      </c>
      <c r="C38" s="47"/>
      <c r="D38" s="47"/>
      <c r="E38" s="47"/>
      <c r="F38" s="47"/>
      <c r="G38" s="47"/>
    </row>
    <row r="39" spans="2:9" x14ac:dyDescent="0.35">
      <c r="B39" s="48" t="s">
        <v>23</v>
      </c>
      <c r="C39" s="49" t="s">
        <v>24</v>
      </c>
      <c r="D39" s="50" t="s">
        <v>25</v>
      </c>
      <c r="E39" s="50"/>
      <c r="F39" s="51" t="s">
        <v>26</v>
      </c>
      <c r="G39" s="52"/>
    </row>
    <row r="40" spans="2:9" x14ac:dyDescent="0.35">
      <c r="B40" s="40">
        <v>31</v>
      </c>
      <c r="C40" s="36" t="s">
        <v>27</v>
      </c>
      <c r="D40" s="37">
        <v>1190000</v>
      </c>
      <c r="E40" s="37"/>
      <c r="F40" s="37"/>
      <c r="G40" s="41"/>
    </row>
    <row r="41" spans="2:9" x14ac:dyDescent="0.35">
      <c r="B41" s="40"/>
      <c r="C41" s="38" t="s">
        <v>28</v>
      </c>
      <c r="D41" s="39"/>
      <c r="E41" s="39"/>
      <c r="F41" s="37">
        <v>1190000</v>
      </c>
      <c r="G41" s="41"/>
    </row>
    <row r="42" spans="2:9" x14ac:dyDescent="0.35">
      <c r="B42" s="40"/>
      <c r="C42" s="36" t="s">
        <v>29</v>
      </c>
      <c r="D42" s="39">
        <v>6500</v>
      </c>
      <c r="E42" s="39"/>
      <c r="F42" s="37"/>
      <c r="G42" s="41"/>
    </row>
    <row r="43" spans="2:9" x14ac:dyDescent="0.35">
      <c r="B43" s="40"/>
      <c r="C43" s="38" t="s">
        <v>27</v>
      </c>
      <c r="D43" s="39"/>
      <c r="E43" s="39"/>
      <c r="F43" s="37">
        <v>6500</v>
      </c>
      <c r="G43" s="41"/>
    </row>
    <row r="44" spans="2:9" x14ac:dyDescent="0.35">
      <c r="B44" s="40"/>
      <c r="C44" s="36" t="s">
        <v>30</v>
      </c>
      <c r="D44" s="39">
        <v>600000</v>
      </c>
      <c r="E44" s="39"/>
      <c r="F44" s="37"/>
      <c r="G44" s="41"/>
    </row>
    <row r="45" spans="2:9" ht="15" thickBot="1" x14ac:dyDescent="0.4">
      <c r="B45" s="42"/>
      <c r="C45" s="43" t="s">
        <v>28</v>
      </c>
      <c r="D45" s="44"/>
      <c r="E45" s="44"/>
      <c r="F45" s="45">
        <v>600000</v>
      </c>
      <c r="G45" s="46"/>
    </row>
    <row r="46" spans="2:9" x14ac:dyDescent="0.35">
      <c r="D46" s="19"/>
      <c r="E46" s="19"/>
      <c r="F46" s="20"/>
      <c r="G46" s="20"/>
    </row>
    <row r="47" spans="2:9" x14ac:dyDescent="0.35">
      <c r="D47" s="19"/>
      <c r="E47" s="19"/>
      <c r="F47" s="20"/>
      <c r="G47" s="20"/>
    </row>
  </sheetData>
  <mergeCells count="57">
    <mergeCell ref="B38:G38"/>
    <mergeCell ref="D45:E45"/>
    <mergeCell ref="D47:E47"/>
    <mergeCell ref="D46:E46"/>
    <mergeCell ref="F45:G45"/>
    <mergeCell ref="F46:G46"/>
    <mergeCell ref="F47:G47"/>
    <mergeCell ref="D41:E41"/>
    <mergeCell ref="D42:E42"/>
    <mergeCell ref="D43:E43"/>
    <mergeCell ref="D44:E44"/>
    <mergeCell ref="F40:G40"/>
    <mergeCell ref="F41:G41"/>
    <mergeCell ref="F42:G42"/>
    <mergeCell ref="F43:G43"/>
    <mergeCell ref="F44:G44"/>
    <mergeCell ref="D25:E25"/>
    <mergeCell ref="F23:G23"/>
    <mergeCell ref="F24:G24"/>
    <mergeCell ref="F25:G25"/>
    <mergeCell ref="D39:E39"/>
    <mergeCell ref="F39:G39"/>
    <mergeCell ref="D40:E40"/>
    <mergeCell ref="B36:G36"/>
    <mergeCell ref="B37:G37"/>
    <mergeCell ref="B3:C4"/>
    <mergeCell ref="D31:E31"/>
    <mergeCell ref="D33:E33"/>
    <mergeCell ref="F28:G28"/>
    <mergeCell ref="F29:G29"/>
    <mergeCell ref="F31:G31"/>
    <mergeCell ref="F33:G33"/>
    <mergeCell ref="D29:E29"/>
    <mergeCell ref="F32:G32"/>
    <mergeCell ref="B21:B22"/>
    <mergeCell ref="C21:C22"/>
    <mergeCell ref="D28:E28"/>
    <mergeCell ref="F30:G30"/>
    <mergeCell ref="D30:E30"/>
    <mergeCell ref="D26:E26"/>
    <mergeCell ref="D27:E27"/>
    <mergeCell ref="B29:B30"/>
    <mergeCell ref="C29:C30"/>
    <mergeCell ref="E14:F15"/>
    <mergeCell ref="G14:G15"/>
    <mergeCell ref="D21:E22"/>
    <mergeCell ref="F21:G22"/>
    <mergeCell ref="D23:E23"/>
    <mergeCell ref="D24:E24"/>
    <mergeCell ref="B17:G17"/>
    <mergeCell ref="B18:G18"/>
    <mergeCell ref="D19:E19"/>
    <mergeCell ref="F19:G19"/>
    <mergeCell ref="D20:E20"/>
    <mergeCell ref="F20:G20"/>
    <mergeCell ref="F27:G27"/>
    <mergeCell ref="F26:G2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Tugas PA 2</vt:lpstr>
      <vt:lpstr>Sheet2</vt:lpstr>
      <vt:lpstr>Sheet3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- [2010]</dc:creator>
  <cp:lastModifiedBy>MyBook 11 Plus</cp:lastModifiedBy>
  <dcterms:created xsi:type="dcterms:W3CDTF">2021-03-29T03:48:05Z</dcterms:created>
  <dcterms:modified xsi:type="dcterms:W3CDTF">2021-03-30T16:00:37Z</dcterms:modified>
</cp:coreProperties>
</file>